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xr:revisionPtr revIDLastSave="0" documentId="13_ncr:1_{828D560A-6357-4F09-908F-D2EBC845BA1C}" xr6:coauthVersionLast="47" xr6:coauthVersionMax="47" xr10:uidLastSave="{00000000-0000-0000-0000-000000000000}"/>
  <bookViews>
    <workbookView xWindow="-120" yWindow="-120" windowWidth="29040" windowHeight="15840" activeTab="5" xr2:uid="{FDFB00FE-41B7-4B75-8F78-CD9C3762E667}"/>
  </bookViews>
  <sheets>
    <sheet name="總表" sheetId="6" r:id="rId1"/>
    <sheet name="1大樓" sheetId="1" r:id="rId2"/>
    <sheet name="2大樓" sheetId="2" r:id="rId3"/>
    <sheet name="3大樓" sheetId="3" r:id="rId4"/>
    <sheet name="4大樓" sheetId="4" r:id="rId5"/>
    <sheet name="5各項配回建物" sheetId="5" r:id="rId6"/>
  </sheets>
  <definedNames>
    <definedName name="_xlnm.Print_Area" localSheetId="1">'1大樓'!$A$1:$E$21</definedName>
    <definedName name="_xlnm.Print_Titles" localSheetId="5">'5各項配回建物'!$1:$3</definedName>
    <definedName name="_xlnm.Print_Titles" localSheetId="0">總表!$1:$3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35" i="5"/>
  <c r="E35" i="5"/>
  <c r="D35" i="5"/>
  <c r="D9" i="6" l="1"/>
  <c r="E15" i="1"/>
  <c r="E6" i="4"/>
  <c r="D6" i="4"/>
  <c r="D13" i="3"/>
  <c r="E6" i="2"/>
  <c r="D6" i="2"/>
  <c r="D36" i="5" l="1"/>
  <c r="D7" i="2"/>
  <c r="D7" i="4"/>
  <c r="D15" i="1"/>
  <c r="I11" i="1"/>
  <c r="C6" i="4"/>
  <c r="C6" i="2"/>
  <c r="C13" i="3"/>
  <c r="C7" i="1"/>
  <c r="C15" i="1" s="1"/>
  <c r="D16" i="1" l="1"/>
  <c r="E13" i="3"/>
  <c r="D14" i="3" s="1"/>
</calcChain>
</file>

<file path=xl/sharedStrings.xml><?xml version="1.0" encoding="utf-8"?>
<sst xmlns="http://schemas.openxmlformats.org/spreadsheetml/2006/main" count="199" uniqueCount="141">
  <si>
    <t>標的物位置(樓層)</t>
    <phoneticPr fontId="2" type="noConversion"/>
  </si>
  <si>
    <t>各樓層使用性質</t>
    <phoneticPr fontId="2" type="noConversion"/>
  </si>
  <si>
    <t>桃園巿桃園區復興路186號5樓、6樓、7樓</t>
    <phoneticPr fontId="2" type="noConversion"/>
  </si>
  <si>
    <t>桃園巿桃園區復興路186號8樓及9樓</t>
    <phoneticPr fontId="2" type="noConversion"/>
  </si>
  <si>
    <t>桃園巿桃園區復興路186號11樓</t>
    <phoneticPr fontId="2" type="noConversion"/>
  </si>
  <si>
    <t>桃園巿桃園區復興路186號12樓</t>
    <phoneticPr fontId="2" type="noConversion"/>
  </si>
  <si>
    <t>桃園巿桃園區復興路186號17-21樓</t>
    <phoneticPr fontId="2" type="noConversion"/>
  </si>
  <si>
    <t>桃園巿桃園區復興路186號22樓及23樓</t>
    <phoneticPr fontId="2" type="noConversion"/>
  </si>
  <si>
    <t>停車場</t>
    <phoneticPr fontId="2" type="noConversion"/>
  </si>
  <si>
    <t>健身房</t>
    <phoneticPr fontId="2" type="noConversion"/>
  </si>
  <si>
    <t>文理補習班</t>
    <phoneticPr fontId="2" type="noConversion"/>
  </si>
  <si>
    <t>販售健康食品公司</t>
    <phoneticPr fontId="2" type="noConversion"/>
  </si>
  <si>
    <t>語文補習班</t>
    <phoneticPr fontId="2" type="noConversion"/>
  </si>
  <si>
    <t>生化國際有限公司、旅行社</t>
    <phoneticPr fontId="2" type="noConversion"/>
  </si>
  <si>
    <t>補習班</t>
    <phoneticPr fontId="2" type="noConversion"/>
  </si>
  <si>
    <t>醫藥股份有限公司辦公室</t>
    <phoneticPr fontId="2" type="noConversion"/>
  </si>
  <si>
    <t>合計</t>
    <phoneticPr fontId="5" type="noConversion"/>
  </si>
  <si>
    <t>桃園巿桃園區復興路186號15樓</t>
    <phoneticPr fontId="2" type="noConversion"/>
  </si>
  <si>
    <t>火災保險金額(元)</t>
    <phoneticPr fontId="2" type="noConversion"/>
  </si>
  <si>
    <t>火災險保費(包含內動產.裝修，無自負額)</t>
  </si>
  <si>
    <t>小吃店</t>
    <phoneticPr fontId="2" type="noConversion"/>
  </si>
  <si>
    <t>板橋區府後街6號3樓~6樓</t>
    <phoneticPr fontId="2" type="noConversion"/>
  </si>
  <si>
    <t>板橋區明德街1巷12號3樓~6樓</t>
    <phoneticPr fontId="2" type="noConversion"/>
  </si>
  <si>
    <t>服飾業公司</t>
    <phoneticPr fontId="2" type="noConversion"/>
  </si>
  <si>
    <t>電腦公司</t>
    <phoneticPr fontId="2" type="noConversion"/>
  </si>
  <si>
    <t>桃園市大園區民生南路2號3樓~5樓</t>
    <phoneticPr fontId="2" type="noConversion"/>
  </si>
  <si>
    <t>環保工程顧問
公司</t>
    <phoneticPr fontId="2" type="noConversion"/>
  </si>
  <si>
    <t>桃園巿桃園區復興路186號地下1樓~地下4樓
(142個停車位)</t>
    <phoneticPr fontId="2" type="noConversion"/>
  </si>
  <si>
    <t xml:space="preserve">嬰童用品公司
</t>
    <phoneticPr fontId="2" type="noConversion"/>
  </si>
  <si>
    <t>板橋區明德街1巷12號2樓</t>
    <phoneticPr fontId="2" type="noConversion"/>
  </si>
  <si>
    <t>飯店</t>
    <phoneticPr fontId="2" type="noConversion"/>
  </si>
  <si>
    <t>醫美診所</t>
    <phoneticPr fontId="2" type="noConversion"/>
  </si>
  <si>
    <t>住家(232.42平方公尺)</t>
    <phoneticPr fontId="2" type="noConversion"/>
  </si>
  <si>
    <t>補習班(330.58平方公尺)</t>
    <phoneticPr fontId="2" type="noConversion"/>
  </si>
  <si>
    <t>住家(493.04平方公尺)</t>
    <phoneticPr fontId="2" type="noConversion"/>
  </si>
  <si>
    <t>辦公室(6,256.67平方公尺)</t>
    <phoneticPr fontId="2" type="noConversion"/>
  </si>
  <si>
    <t>衛浴廠房(1736.86平方公尺)</t>
    <phoneticPr fontId="2" type="noConversion"/>
  </si>
  <si>
    <t>國營事業施工處辦公室(364.28平方公尺)</t>
    <phoneticPr fontId="2" type="noConversion"/>
  </si>
  <si>
    <t>餐飲業</t>
    <phoneticPr fontId="2" type="noConversion"/>
  </si>
  <si>
    <t>餐飲業(437.15平方公尺)</t>
    <phoneticPr fontId="2" type="noConversion"/>
  </si>
  <si>
    <t>餐飲業(57.23平方公尺)</t>
    <phoneticPr fontId="2" type="noConversion"/>
  </si>
  <si>
    <t>餐飲業(149.68平方公尺)</t>
    <phoneticPr fontId="2" type="noConversion"/>
  </si>
  <si>
    <t>補習班(397.17平方公尺)</t>
    <phoneticPr fontId="2" type="noConversion"/>
  </si>
  <si>
    <t>套房</t>
    <phoneticPr fontId="2" type="noConversion"/>
  </si>
  <si>
    <t>公共意外責任保險費(無自負額)，公共意外責任時之基本保額:人:100萬元/每次意外傷亡：400萬元/每事故財損：100萬元/保險期間最高賠償金額1,000萬元</t>
    <phoneticPr fontId="7" type="noConversion"/>
  </si>
  <si>
    <t>商行(268.64平方公尺)</t>
    <phoneticPr fontId="2" type="noConversion"/>
  </si>
  <si>
    <t>金融業(729平方公尺)</t>
    <phoneticPr fontId="2" type="noConversion"/>
  </si>
  <si>
    <t>元整</t>
    <phoneticPr fontId="5" type="noConversion"/>
  </si>
  <si>
    <t>小計(元)</t>
    <phoneticPr fontId="5" type="noConversion"/>
  </si>
  <si>
    <t>負責人：印</t>
    <phoneticPr fontId="5" type="noConversion"/>
  </si>
  <si>
    <t>廠商：印</t>
    <phoneticPr fontId="5" type="noConversion"/>
  </si>
  <si>
    <t>小計(元)</t>
    <phoneticPr fontId="2" type="noConversion"/>
  </si>
  <si>
    <t xml:space="preserve">註: 1.本表單廠商應於議(比)價後製作決標後版本。                                                                                   </t>
    <phoneticPr fontId="2" type="noConversion"/>
  </si>
  <si>
    <t xml:space="preserve">    2.投標廠商及負責人未用印，為不合格標。</t>
    <phoneticPr fontId="2" type="noConversion"/>
  </si>
  <si>
    <t>使用性質
及面積</t>
    <phoneticPr fontId="2" type="noConversion"/>
  </si>
  <si>
    <t>停車場等39,540.7平方公尺</t>
    <phoneticPr fontId="2" type="noConversion"/>
  </si>
  <si>
    <t>補習班等4,249.94平方公尺</t>
    <phoneticPr fontId="2" type="noConversion"/>
  </si>
  <si>
    <t>空屋(12,357.26平方公尺)</t>
    <phoneticPr fontId="2" type="noConversion"/>
  </si>
  <si>
    <t>住家(1,204.11平方公尺)</t>
    <phoneticPr fontId="2" type="noConversion"/>
  </si>
  <si>
    <t>空屋(668.78平方公尺)</t>
    <phoneticPr fontId="2" type="noConversion"/>
  </si>
  <si>
    <t>空屋(540.05平方公尺)</t>
    <phoneticPr fontId="2" type="noConversion"/>
  </si>
  <si>
    <t>(教保中心)(400平方公尺)</t>
    <phoneticPr fontId="2" type="noConversion"/>
  </si>
  <si>
    <t>飯店等11,746.3平方公尺</t>
    <phoneticPr fontId="2" type="noConversion"/>
  </si>
  <si>
    <t xml:space="preserve">
標的物位置(樓層)
</t>
    <phoneticPr fontId="2" type="noConversion"/>
  </si>
  <si>
    <t xml:space="preserve">桃園巿桃園區復興路186號10、13、14、16樓   </t>
    <phoneticPr fontId="2" type="noConversion"/>
  </si>
  <si>
    <t>藥局
(60.32平方公尺)</t>
    <phoneticPr fontId="2" type="noConversion"/>
  </si>
  <si>
    <t>藥局
(59.71平方公尺)</t>
    <phoneticPr fontId="2" type="noConversion"/>
  </si>
  <si>
    <t>手機店
(48.58平方公尺)</t>
    <phoneticPr fontId="2" type="noConversion"/>
  </si>
  <si>
    <t>美髮店
(48.58平方公尺)</t>
    <phoneticPr fontId="2" type="noConversion"/>
  </si>
  <si>
    <t>夾娃娃店
(48.58平方公尺)</t>
    <phoneticPr fontId="2" type="noConversion"/>
  </si>
  <si>
    <t>簡餐店
(98.36平方公尺)</t>
    <phoneticPr fontId="2" type="noConversion"/>
  </si>
  <si>
    <t>美髮業(164.15平方公尺)</t>
    <phoneticPr fontId="2" type="noConversion"/>
  </si>
  <si>
    <t>網咖店
(300.37平方公尺)</t>
    <phoneticPr fontId="2" type="noConversion"/>
  </si>
  <si>
    <t>嬰童用品公司等1,073.85平方公尺</t>
    <phoneticPr fontId="2" type="noConversion"/>
  </si>
  <si>
    <t xml:space="preserve">          桃園水利綜合大樓等建物火災險及公共意外責任險之保險金額        </t>
    <phoneticPr fontId="2" type="noConversion"/>
  </si>
  <si>
    <t>商店
(129.43平方公尺)</t>
    <phoneticPr fontId="2" type="noConversion"/>
  </si>
  <si>
    <t xml:space="preserve"> 建物火災險及公共意外責任險之保險金額  
桃園水利大樓
【A區面積6,166.3平方公尺，B區5,580平方公尺】</t>
    <phoneticPr fontId="2" type="noConversion"/>
  </si>
  <si>
    <t>1大樓
桃園水利綜合大樓</t>
    <phoneticPr fontId="2" type="noConversion"/>
  </si>
  <si>
    <t>2大樓
桃園水利大樓</t>
    <phoneticPr fontId="2" type="noConversion"/>
  </si>
  <si>
    <t>3大樓
海山大樓</t>
    <phoneticPr fontId="2" type="noConversion"/>
  </si>
  <si>
    <t>4大樓
濱海大樓</t>
    <phoneticPr fontId="2" type="noConversion"/>
  </si>
  <si>
    <t>標的物位置</t>
    <phoneticPr fontId="2" type="noConversion"/>
  </si>
  <si>
    <t>新北市新莊區中原路232號3樓~11樓</t>
    <phoneticPr fontId="2" type="noConversion"/>
  </si>
  <si>
    <t>新北市板橋區莊敬路231巷1號7樓之5~之7</t>
    <phoneticPr fontId="2" type="noConversion"/>
  </si>
  <si>
    <t>桃園市桃園區中埔一街129號4樓~7樓</t>
    <phoneticPr fontId="2" type="noConversion"/>
  </si>
  <si>
    <t xml:space="preserve"> 建物火災險及公共意外責任險之保險金額                            
海山大樓
【整棟面積為 4,249.94平方公尺 】</t>
    <phoneticPr fontId="2" type="noConversion"/>
  </si>
  <si>
    <r>
      <t xml:space="preserve">農業部農田水利署桃園管理處                                                    113年度桃園水利綜合大樓等建物火災險及公共意外責任險採購案                         </t>
    </r>
    <r>
      <rPr>
        <b/>
        <sz val="14"/>
        <color rgb="FFFF0000"/>
        <rFont val="標楷體"/>
        <family val="4"/>
        <charset val="136"/>
      </rPr>
      <t>詳細價目表(五)</t>
    </r>
    <phoneticPr fontId="2" type="noConversion"/>
  </si>
  <si>
    <r>
      <t xml:space="preserve">農業部農田水利署桃園管理處
   113年度桃園水利綜合大樓等建物火災險及公共意外責任險採購案                                                                </t>
    </r>
    <r>
      <rPr>
        <b/>
        <sz val="14"/>
        <color rgb="FFFF0000"/>
        <rFont val="標楷體"/>
        <family val="4"/>
        <charset val="136"/>
      </rPr>
      <t>詳細價目表(四)</t>
    </r>
    <phoneticPr fontId="2" type="noConversion"/>
  </si>
  <si>
    <r>
      <t xml:space="preserve">農業部農田水利署桃園管理處 
113年度桃園水利綜合大樓等建物火災險及公共意外責任險採購案                                                                     </t>
    </r>
    <r>
      <rPr>
        <b/>
        <sz val="14"/>
        <color rgb="FFFF0000"/>
        <rFont val="標楷體"/>
        <family val="4"/>
        <charset val="136"/>
      </rPr>
      <t>詳細價目表(三)</t>
    </r>
    <phoneticPr fontId="2" type="noConversion"/>
  </si>
  <si>
    <r>
      <t xml:space="preserve">農業部農田水利署桃園管理處 
113年度桃園水利綜合大樓等建物火災險及公共意外責任險採購案                                                             
</t>
    </r>
    <r>
      <rPr>
        <b/>
        <sz val="14"/>
        <color rgb="FFFF0000"/>
        <rFont val="標楷體"/>
        <family val="4"/>
        <charset val="136"/>
      </rPr>
      <t>詳細價目表(二)</t>
    </r>
    <phoneticPr fontId="2" type="noConversion"/>
  </si>
  <si>
    <r>
      <t xml:space="preserve">農業部農田水利署桃園管理處                                                                       
113年度桃園水利綜合大樓等建物火災險及公共意外責任險採購案
</t>
    </r>
    <r>
      <rPr>
        <b/>
        <sz val="14"/>
        <color rgb="FFFF0000"/>
        <rFont val="標楷體"/>
        <family val="4"/>
        <charset val="136"/>
      </rPr>
      <t>詳細價目表-總表</t>
    </r>
    <phoneticPr fontId="2" type="noConversion"/>
  </si>
  <si>
    <t>建物火災險及公共意外責任險之保險金額                                               濱海大樓
【整棟大樓面積為1,073.85平方公尺】</t>
    <phoneticPr fontId="2" type="noConversion"/>
  </si>
  <si>
    <t>法務部行政執行署桃園分署</t>
  </si>
  <si>
    <t xml:space="preserve">  </t>
    <phoneticPr fontId="2" type="noConversion"/>
  </si>
  <si>
    <t>商店
(62.55平方公尺)</t>
    <phoneticPr fontId="2" type="noConversion"/>
  </si>
  <si>
    <t>商店
(292.67平方公尺)</t>
    <phoneticPr fontId="2" type="noConversion"/>
  </si>
  <si>
    <t>產後護理之家</t>
  </si>
  <si>
    <r>
      <t>桃園巿桃園區復興路186號地下1樓及1-4樓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</si>
  <si>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t>建物火災險及公共意外責任險之保險金額
 桃園水利綜合大樓
【整棟面積為39,540.7平方公尺】</t>
    <phoneticPr fontId="2" type="noConversion"/>
  </si>
  <si>
    <r>
      <t xml:space="preserve">                        農業部農田水利署桃園管理處                	                113年度桃園水利綜合大樓等建物火災險及公共意外責任險採購案                               </t>
    </r>
    <r>
      <rPr>
        <b/>
        <sz val="14"/>
        <color rgb="FFFF0000"/>
        <rFont val="標楷體"/>
        <family val="4"/>
        <charset val="136"/>
      </rPr>
      <t>詳細價目表(一)</t>
    </r>
    <r>
      <rPr>
        <b/>
        <sz val="14"/>
        <color theme="1"/>
        <rFont val="標楷體"/>
        <family val="4"/>
        <charset val="136"/>
      </rPr>
      <t xml:space="preserve">          </t>
    </r>
    <phoneticPr fontId="2" type="noConversion"/>
  </si>
  <si>
    <t>桃園市中壢區領航南路二段350~360號(C棟含騎樓)
(良茂詠恆)</t>
    <phoneticPr fontId="2" type="noConversion"/>
  </si>
  <si>
    <t>三重區重新路5段361號(國泰悅)10樓~12樓13戶加1樓1戶(含騎樓)共14戶</t>
    <phoneticPr fontId="2" type="noConversion"/>
  </si>
  <si>
    <r>
      <t>桃園市桃園區復興路147、151、153號
A區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</si>
  <si>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r>
      <t>桃園市桃園區復興路147、151、153號B區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</si>
  <si>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r>
      <t>板橋區府後街6號1樓~2樓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</si>
  <si>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r>
      <t>板橋區府後街7號1樓~2樓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</si>
  <si>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r>
      <t>板橋區府後街8號1樓~2樓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</si>
  <si>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r>
      <t>板橋區明德街1巷10號1樓~2樓</t>
    </r>
    <r>
      <rPr>
        <b/>
        <sz val="11"/>
        <color theme="1"/>
        <rFont val="標楷體"/>
        <family val="4"/>
        <charset val="136"/>
      </rPr>
      <t>(含地下室及騎樓)</t>
    </r>
    <phoneticPr fontId="2" type="noConversion"/>
  </si>
  <si>
    <r>
      <t>板橋區明德街1巷12號1樓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</si>
  <si>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r>
      <t>桃園市大園區中華路88號1樓、民生南路2號2樓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</si>
  <si>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r>
      <t xml:space="preserve">
新北市土城區學府路二段351號1樓~6樓共18戶
</t>
    </r>
    <r>
      <rPr>
        <b/>
        <sz val="11"/>
        <rFont val="標楷體"/>
        <family val="4"/>
        <charset val="136"/>
      </rPr>
      <t xml:space="preserve">(含騎樓)
</t>
    </r>
    <phoneticPr fontId="2" type="noConversion"/>
  </si>
  <si>
    <r>
      <t>桃園市桃園區守法路60巷7號1樓~2樓</t>
    </r>
    <r>
      <rPr>
        <b/>
        <sz val="11"/>
        <color rgb="FF202124"/>
        <rFont val="標楷體"/>
        <family val="4"/>
        <charset val="136"/>
      </rPr>
      <t>(含騎樓)</t>
    </r>
    <phoneticPr fontId="2" type="noConversion"/>
  </si>
  <si>
    <r>
      <t>桃園市桃園區中埔一街129號1樓~3樓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</si>
  <si>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t>桃園市桃園區守法路62號(含騎樓)</t>
    <phoneticPr fontId="2" type="noConversion"/>
  </si>
  <si>
    <t>桃園市蘆竹區大竹路506號(含騎樓)</t>
    <phoneticPr fontId="2" type="noConversion"/>
  </si>
  <si>
    <t>桃園市觀音區新生路1747號(含騎樓)</t>
    <phoneticPr fontId="2" type="noConversion"/>
  </si>
  <si>
    <t>桃園市桃園區中埔一街155號1樓~2樓(含騎樓)</t>
    <phoneticPr fontId="2" type="noConversion"/>
  </si>
  <si>
    <t>桃園市桃園區中埔一街161號1樓~2樓(含騎樓)</t>
    <phoneticPr fontId="2" type="noConversion"/>
  </si>
  <si>
    <t>桃園市桃園區中埔一街163號1樓~2樓(含騎樓)</t>
    <phoneticPr fontId="2" type="noConversion"/>
  </si>
  <si>
    <t>桃園市桃園區中埔一街165號1樓~2樓(含騎樓)</t>
    <phoneticPr fontId="2" type="noConversion"/>
  </si>
  <si>
    <t>桃園市桃園區中埔一街167號1樓~2樓(含騎樓)</t>
    <phoneticPr fontId="2" type="noConversion"/>
  </si>
  <si>
    <r>
      <t>桃園市桃園區中正五街187號1樓~2樓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</si>
  <si>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r>
      <t>桃園市桃園區中正五街185號1樓~2樓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</si>
  <si>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r>
      <t>桃園市桃園區中正五街183號1樓~2樓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</si>
  <si>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r>
      <t>新竹縣湖口鄉德興路127巷2號1樓~2樓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</si>
  <si>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t>桃園市桃園區中興五街258號(含騎樓)</t>
    <phoneticPr fontId="2" type="noConversion"/>
  </si>
  <si>
    <r>
      <t>桃園市桃園區中正五街188號1樓~2樓</t>
    </r>
    <r>
      <rPr>
        <b/>
        <sz val="11"/>
        <color theme="1"/>
        <rFont val="標楷體"/>
        <family val="4"/>
        <charset val="136"/>
      </rPr>
      <t xml:space="preserve">(含騎樓) </t>
    </r>
    <phoneticPr fontId="2" type="noConversion"/>
  </si>
  <si>
    <r>
      <t>桃園市桃園區中正五街188-1號1樓~2樓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</si>
  <si>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r>
      <t>桃園市桃園區中正五街189號1樓~2樓</t>
    </r>
    <r>
      <rPr>
        <b/>
        <sz val="11"/>
        <color theme="1"/>
        <rFont val="標楷體"/>
        <family val="4"/>
        <charset val="136"/>
      </rPr>
      <t xml:space="preserve">(含騎樓) </t>
    </r>
    <phoneticPr fontId="2" type="noConversion"/>
  </si>
  <si>
    <r>
      <t>桃園市桃園區中正五街190號1樓~2樓</t>
    </r>
    <r>
      <rPr>
        <b/>
        <sz val="11"/>
        <color theme="1"/>
        <rFont val="標楷體"/>
        <family val="4"/>
        <charset val="136"/>
      </rPr>
      <t xml:space="preserve">(含騎樓) </t>
    </r>
    <phoneticPr fontId="2" type="noConversion"/>
  </si>
  <si>
    <r>
      <t>桃園市桃園區中正五街190-1號1樓~2樓</t>
    </r>
    <r>
      <rPr>
        <b/>
        <sz val="11"/>
        <color theme="1"/>
        <rFont val="標楷體"/>
        <family val="4"/>
        <charset val="136"/>
      </rPr>
      <t xml:space="preserve">(含騎樓) </t>
    </r>
    <phoneticPr fontId="2" type="noConversion"/>
  </si>
  <si>
    <r>
      <t>桃園市桃園區中正五街192號1樓~2樓</t>
    </r>
    <r>
      <rPr>
        <b/>
        <sz val="11"/>
        <color theme="1"/>
        <rFont val="標楷體"/>
        <family val="4"/>
        <charset val="136"/>
      </rPr>
      <t xml:space="preserve">(含騎樓) </t>
    </r>
    <phoneticPr fontId="2" type="noConversion"/>
  </si>
  <si>
    <r>
      <t>桃園市桃園區中正五街192-1號1樓~2樓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</si>
  <si>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r>
      <t>桃園市八德區正福三街8號1樓~2樓</t>
    </r>
    <r>
      <rPr>
        <b/>
        <sz val="11"/>
        <color theme="1"/>
        <rFont val="標楷體"/>
        <family val="4"/>
        <charset val="136"/>
      </rPr>
      <t>(含騎樓)</t>
    </r>
    <phoneticPr fontId="2" type="noConversion"/>
  </si>
  <si>
    <t>各樓層使用性質及面積</t>
    <phoneticPr fontId="2" type="noConversion"/>
  </si>
  <si>
    <t>5各項配回建物
桃園市中壢區領航南路二段350~360號(C棟)等處</t>
    <phoneticPr fontId="2" type="noConversion"/>
  </si>
  <si>
    <t>新北市土城區學士路250號(璞真仰睦)5樓~7樓
共17戶</t>
    <phoneticPr fontId="2" type="noConversion"/>
  </si>
  <si>
    <t>大溪工作站1樓旁磚造建物含騎樓(桃園市大溪區康莊路431號)</t>
    <phoneticPr fontId="2" type="noConversion"/>
  </si>
  <si>
    <t xml:space="preserve">    各項配回建物之火災險及公共意外險之保險金額 </t>
    <phoneticPr fontId="2" type="noConversion"/>
  </si>
  <si>
    <t>空屋(1903.6平方公尺)</t>
    <phoneticPr fontId="2" type="noConversion"/>
  </si>
  <si>
    <t>空屋等
29,948.11平方公尺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</si>
</sst>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;[Red]0.00"/>
    <numFmt numFmtId="179" formatCode="#,##0_ "/>
    <numFmt numFmtId="180" formatCode="#,##0.00_);[Red]\(#,##0.00\)"/>
  </numFmts>
  <fonts count="2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9"/>
      <name val="細明體"/>
      <family val="3"/>
      <charset val="136"/>
    </font>
    <font>
      <b/>
      <sz val="12"/>
      <name val="DFKai-SB"/>
      <family val="4"/>
      <charset val="136"/>
    </font>
    <font>
      <sz val="9"/>
      <name val="新細明體"/>
      <family val="3"/>
      <charset val="136"/>
      <scheme val="minor"/>
    </font>
    <font>
      <b/>
      <sz val="11"/>
      <name val="DFKai-SB"/>
      <family val="4"/>
      <charset val="136"/>
    </font>
    <font>
      <b/>
      <sz val="12"/>
      <name val="標楷體"/>
      <family val="4"/>
      <charset val="136"/>
    </font>
    <font>
      <b/>
      <sz val="12"/>
      <color rgb="FF202124"/>
      <name val="標楷體"/>
      <family val="4"/>
      <charset val="136"/>
    </font>
    <font>
      <sz val="12"/>
      <color rgb="FFFF0000"/>
      <name val="新細明體"/>
      <family val="2"/>
      <charset val="136"/>
      <scheme val="minor"/>
    </font>
    <font>
      <b/>
      <sz val="12"/>
      <color rgb="FFFF0000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1"/>
      <color rgb="FF202124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11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" fillId="0" borderId="1" xfId="1" applyFont="1" applyBorder="1" applyAlignment="1">
      <alignment vertical="center" wrapText="1"/>
    </xf>
    <xf numFmtId="176" fontId="4" fillId="0" borderId="1" xfId="2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 wrapText="1"/>
    </xf>
    <xf numFmtId="176" fontId="9" fillId="3" borderId="1" xfId="2" applyNumberFormat="1" applyFont="1" applyFill="1" applyBorder="1" applyAlignment="1">
      <alignment horizontal="right" vertical="center" wrapText="1"/>
    </xf>
    <xf numFmtId="0" fontId="9" fillId="0" borderId="4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4" fillId="3" borderId="4" xfId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1" xfId="2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7" fontId="0" fillId="0" borderId="0" xfId="0" applyNumberForma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15" fillId="2" borderId="6" xfId="0" applyFont="1" applyFill="1" applyBorder="1" applyAlignment="1">
      <alignment vertical="center" wrapText="1"/>
    </xf>
    <xf numFmtId="176" fontId="4" fillId="0" borderId="1" xfId="2" applyNumberFormat="1" applyFont="1" applyBorder="1" applyAlignment="1">
      <alignment vertical="center" wrapText="1"/>
    </xf>
    <xf numFmtId="176" fontId="4" fillId="0" borderId="5" xfId="2" applyNumberFormat="1" applyFont="1" applyBorder="1" applyAlignment="1">
      <alignment vertical="center" wrapText="1"/>
    </xf>
    <xf numFmtId="176" fontId="4" fillId="0" borderId="6" xfId="2" applyNumberFormat="1" applyFont="1" applyBorder="1" applyAlignment="1">
      <alignment vertical="center" wrapText="1"/>
    </xf>
    <xf numFmtId="176" fontId="4" fillId="0" borderId="7" xfId="2" applyNumberFormat="1" applyFont="1" applyBorder="1" applyAlignment="1">
      <alignment vertical="center" wrapText="1"/>
    </xf>
    <xf numFmtId="176" fontId="4" fillId="0" borderId="0" xfId="0" applyNumberFormat="1" applyFont="1" applyAlignment="1">
      <alignment horizontal="right" vertical="center" wrapText="1"/>
    </xf>
    <xf numFmtId="176" fontId="4" fillId="0" borderId="1" xfId="2" applyNumberFormat="1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6" fillId="0" borderId="0" xfId="0" applyFont="1">
      <alignment vertical="center"/>
    </xf>
    <xf numFmtId="178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179" fontId="6" fillId="0" borderId="0" xfId="0" applyNumberFormat="1" applyFont="1" applyAlignment="1">
      <alignment horizontal="center" vertical="center"/>
    </xf>
    <xf numFmtId="176" fontId="4" fillId="0" borderId="13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/>
    </xf>
    <xf numFmtId="0" fontId="16" fillId="0" borderId="1" xfId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77" fontId="4" fillId="0" borderId="2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 wrapText="1"/>
    </xf>
    <xf numFmtId="176" fontId="4" fillId="3" borderId="1" xfId="2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left" vertical="center" wrapText="1"/>
    </xf>
    <xf numFmtId="176" fontId="4" fillId="0" borderId="24" xfId="2" applyNumberFormat="1" applyFont="1" applyBorder="1" applyAlignment="1">
      <alignment vertical="center" wrapText="1"/>
    </xf>
    <xf numFmtId="176" fontId="4" fillId="0" borderId="20" xfId="2" applyNumberFormat="1" applyFont="1" applyBorder="1" applyAlignment="1">
      <alignment vertical="center" wrapText="1"/>
    </xf>
    <xf numFmtId="177" fontId="4" fillId="3" borderId="24" xfId="0" applyNumberFormat="1" applyFont="1" applyFill="1" applyBorder="1" applyAlignment="1">
      <alignment horizontal="right" vertical="center" wrapText="1"/>
    </xf>
    <xf numFmtId="177" fontId="4" fillId="3" borderId="1" xfId="0" applyNumberFormat="1" applyFont="1" applyFill="1" applyBorder="1" applyAlignment="1">
      <alignment horizontal="right" vertical="center" wrapText="1"/>
    </xf>
    <xf numFmtId="180" fontId="0" fillId="0" borderId="0" xfId="0" applyNumberFormat="1">
      <alignment vertical="center"/>
    </xf>
    <xf numFmtId="0" fontId="0" fillId="0" borderId="26" xfId="0" applyBorder="1">
      <alignment vertical="center"/>
    </xf>
    <xf numFmtId="0" fontId="6" fillId="0" borderId="26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2" xfId="0" applyFont="1" applyBorder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0" xfId="2" applyNumberFormat="1" applyFont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4" fillId="0" borderId="28" xfId="0" applyFont="1" applyBorder="1">
      <alignment vertical="center"/>
    </xf>
    <xf numFmtId="176" fontId="4" fillId="0" borderId="29" xfId="2" applyNumberFormat="1" applyFont="1" applyBorder="1" applyAlignment="1">
      <alignment vertical="center" wrapText="1"/>
    </xf>
    <xf numFmtId="176" fontId="4" fillId="3" borderId="24" xfId="2" applyNumberFormat="1" applyFont="1" applyFill="1" applyBorder="1" applyAlignment="1">
      <alignment horizontal="right" vertical="center" wrapText="1"/>
    </xf>
    <xf numFmtId="0" fontId="4" fillId="0" borderId="28" xfId="1" applyFont="1" applyBorder="1" applyAlignment="1">
      <alignment vertical="center" wrapText="1"/>
    </xf>
    <xf numFmtId="0" fontId="4" fillId="0" borderId="24" xfId="1" applyFont="1" applyBorder="1" applyAlignment="1">
      <alignment vertical="center" wrapText="1"/>
    </xf>
    <xf numFmtId="176" fontId="4" fillId="0" borderId="24" xfId="2" applyNumberFormat="1" applyFont="1" applyBorder="1" applyAlignment="1">
      <alignment horizontal="right" vertical="center" wrapText="1"/>
    </xf>
    <xf numFmtId="0" fontId="9" fillId="0" borderId="24" xfId="1" applyFont="1" applyBorder="1" applyAlignment="1">
      <alignment vertical="center" wrapText="1"/>
    </xf>
    <xf numFmtId="0" fontId="12" fillId="0" borderId="30" xfId="1" applyFont="1" applyBorder="1" applyAlignment="1">
      <alignment horizontal="left" vertical="center" wrapText="1"/>
    </xf>
    <xf numFmtId="176" fontId="12" fillId="0" borderId="31" xfId="2" applyNumberFormat="1" applyFont="1" applyBorder="1" applyAlignment="1">
      <alignment horizontal="right" vertical="center" wrapText="1"/>
    </xf>
    <xf numFmtId="0" fontId="12" fillId="0" borderId="30" xfId="1" applyFont="1" applyBorder="1" applyAlignment="1">
      <alignment vertical="center" wrapText="1"/>
    </xf>
    <xf numFmtId="176" fontId="12" fillId="0" borderId="31" xfId="0" applyNumberFormat="1" applyFont="1" applyBorder="1" applyAlignment="1">
      <alignment horizontal="right" vertical="center" wrapText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176" fontId="4" fillId="0" borderId="10" xfId="0" applyNumberFormat="1" applyFont="1" applyBorder="1" applyAlignment="1">
      <alignment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4" fillId="0" borderId="22" xfId="1" applyFont="1" applyBorder="1" applyAlignment="1">
      <alignment vertical="center" wrapText="1"/>
    </xf>
    <xf numFmtId="177" fontId="4" fillId="3" borderId="27" xfId="0" applyNumberFormat="1" applyFont="1" applyFill="1" applyBorder="1" applyAlignment="1">
      <alignment horizontal="right" vertical="center" wrapText="1"/>
    </xf>
    <xf numFmtId="176" fontId="4" fillId="0" borderId="27" xfId="2" applyNumberFormat="1" applyFont="1" applyBorder="1" applyAlignment="1">
      <alignment vertical="center" wrapText="1"/>
    </xf>
    <xf numFmtId="176" fontId="4" fillId="0" borderId="23" xfId="2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176" fontId="12" fillId="0" borderId="6" xfId="2" applyNumberFormat="1" applyFont="1" applyBorder="1" applyAlignment="1">
      <alignment horizontal="center" vertical="center" wrapText="1"/>
    </xf>
    <xf numFmtId="176" fontId="12" fillId="0" borderId="31" xfId="0" applyNumberFormat="1" applyFont="1" applyBorder="1">
      <alignment vertical="center"/>
    </xf>
    <xf numFmtId="0" fontId="4" fillId="0" borderId="0" xfId="0" applyFont="1" applyAlignment="1">
      <alignment vertical="center" wrapText="1"/>
    </xf>
    <xf numFmtId="176" fontId="4" fillId="0" borderId="41" xfId="2" applyNumberFormat="1" applyFont="1" applyBorder="1" applyAlignment="1">
      <alignment vertical="center" wrapText="1"/>
    </xf>
    <xf numFmtId="0" fontId="12" fillId="0" borderId="1" xfId="0" applyFont="1" applyBorder="1">
      <alignment vertical="center"/>
    </xf>
    <xf numFmtId="177" fontId="12" fillId="0" borderId="1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19" fillId="0" borderId="1" xfId="0" applyFont="1" applyBorder="1" applyAlignment="1">
      <alignment horizontal="left" vertical="center" wrapText="1"/>
    </xf>
    <xf numFmtId="177" fontId="12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6" fontId="4" fillId="0" borderId="24" xfId="2" applyNumberFormat="1" applyFont="1" applyBorder="1" applyAlignment="1">
      <alignment horizontal="center" vertical="center" wrapText="1"/>
    </xf>
    <xf numFmtId="176" fontId="4" fillId="0" borderId="27" xfId="2" applyNumberFormat="1" applyFont="1" applyBorder="1" applyAlignment="1">
      <alignment horizontal="center" vertical="center" wrapText="1"/>
    </xf>
    <xf numFmtId="176" fontId="4" fillId="0" borderId="22" xfId="2" applyNumberFormat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176" fontId="4" fillId="0" borderId="20" xfId="2" applyNumberFormat="1" applyFont="1" applyBorder="1" applyAlignment="1">
      <alignment horizontal="center" vertical="center" wrapText="1"/>
    </xf>
    <xf numFmtId="176" fontId="4" fillId="0" borderId="23" xfId="2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76" fontId="4" fillId="0" borderId="1" xfId="2" applyNumberFormat="1" applyFont="1" applyBorder="1" applyAlignment="1">
      <alignment horizontal="right" vertical="center" wrapText="1"/>
    </xf>
    <xf numFmtId="176" fontId="4" fillId="0" borderId="21" xfId="2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4" fillId="0" borderId="41" xfId="0" applyFont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 wrapText="1"/>
    </xf>
    <xf numFmtId="177" fontId="12" fillId="0" borderId="1" xfId="2" applyNumberFormat="1" applyFont="1" applyFill="1" applyBorder="1" applyAlignment="1">
      <alignment horizontal="right" vertical="center" wrapText="1"/>
    </xf>
  </cellXfs>
  <cellStyles count="3">
    <cellStyle name="一般" xfId="0" builtinId="0"/>
    <cellStyle name="一般 4" xfId="1" xr:uid="{A2C2778C-29C4-4FE1-A762-A0F5EDCED23E}"/>
    <cellStyle name="千分位 2" xfId="2" xr:uid="{09D287AE-8B6A-40F9-9B40-B436D0A97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15A26-24F2-4CCC-9FD0-30032C402DD9}">
  <dimension ref="A1:P14"/>
  <sheetViews>
    <sheetView zoomScaleNormal="100" workbookViewId="0">
      <selection activeCell="K8" sqref="K8"/>
    </sheetView>
  </sheetViews>
  <sheetFormatPr defaultRowHeight="16.5"/>
  <cols>
    <col min="1" max="1" width="24.875" customWidth="1"/>
    <col min="2" max="2" width="15.875" customWidth="1"/>
    <col min="3" max="3" width="18.125" style="26" customWidth="1"/>
    <col min="4" max="4" width="16.375" customWidth="1"/>
    <col min="5" max="5" width="23.25" customWidth="1"/>
    <col min="16" max="16" width="8.25" customWidth="1"/>
  </cols>
  <sheetData>
    <row r="1" spans="1:16" ht="63.75" customHeight="1">
      <c r="A1" s="91" t="s">
        <v>90</v>
      </c>
      <c r="B1" s="92"/>
      <c r="C1" s="92"/>
      <c r="D1" s="92"/>
      <c r="E1" s="93"/>
    </row>
    <row r="2" spans="1:16" ht="37.5" customHeight="1">
      <c r="A2" s="94" t="s">
        <v>74</v>
      </c>
      <c r="B2" s="95"/>
      <c r="C2" s="95"/>
      <c r="D2" s="95"/>
      <c r="E2" s="96"/>
    </row>
    <row r="3" spans="1:16" ht="123.75" customHeight="1">
      <c r="A3" s="18" t="s">
        <v>81</v>
      </c>
      <c r="B3" s="15" t="s">
        <v>54</v>
      </c>
      <c r="C3" s="23" t="s">
        <v>18</v>
      </c>
      <c r="D3" s="16" t="s">
        <v>19</v>
      </c>
      <c r="E3" s="28" t="s">
        <v>44</v>
      </c>
    </row>
    <row r="4" spans="1:16" ht="51.75" customHeight="1">
      <c r="A4" s="3" t="s">
        <v>77</v>
      </c>
      <c r="B4" s="42" t="s">
        <v>55</v>
      </c>
      <c r="C4" s="45">
        <v>2100000000</v>
      </c>
      <c r="D4" s="29"/>
      <c r="E4" s="31"/>
      <c r="P4" s="33"/>
    </row>
    <row r="5" spans="1:16" ht="51" customHeight="1">
      <c r="A5" s="3" t="s">
        <v>78</v>
      </c>
      <c r="B5" s="43" t="s">
        <v>62</v>
      </c>
      <c r="C5" s="44">
        <v>362432600</v>
      </c>
      <c r="D5" s="29"/>
      <c r="E5" s="31"/>
      <c r="P5" s="58"/>
    </row>
    <row r="6" spans="1:16" ht="48.75" customHeight="1">
      <c r="A6" s="10" t="s">
        <v>79</v>
      </c>
      <c r="B6" s="43" t="s">
        <v>56</v>
      </c>
      <c r="C6" s="27">
        <v>73561900</v>
      </c>
      <c r="D6" s="29"/>
      <c r="E6" s="31"/>
      <c r="P6" s="58"/>
    </row>
    <row r="7" spans="1:16" ht="48.75" customHeight="1">
      <c r="A7" s="10" t="s">
        <v>80</v>
      </c>
      <c r="B7" s="43" t="s">
        <v>73</v>
      </c>
      <c r="C7" s="27">
        <v>11122900</v>
      </c>
      <c r="D7" s="29"/>
      <c r="E7" s="31"/>
      <c r="P7" s="58"/>
    </row>
    <row r="8" spans="1:16" ht="70.5" customHeight="1" thickBot="1">
      <c r="A8" s="10" t="s">
        <v>135</v>
      </c>
      <c r="B8" s="129" t="s">
        <v>140</v>
      </c>
      <c r="C8" s="130">
        <v>813460678</v>
      </c>
      <c r="D8" s="29"/>
      <c r="E8" s="31"/>
      <c r="P8" s="59"/>
    </row>
    <row r="9" spans="1:16" ht="45" customHeight="1" thickBot="1">
      <c r="A9" s="72" t="s">
        <v>16</v>
      </c>
      <c r="B9" s="73"/>
      <c r="C9" s="82">
        <f>SUM(C4:C8)</f>
        <v>3360578078</v>
      </c>
      <c r="D9" s="74">
        <f>SUM(D4:E8)</f>
        <v>0</v>
      </c>
      <c r="E9" s="35" t="s">
        <v>47</v>
      </c>
      <c r="P9" s="60"/>
    </row>
    <row r="10" spans="1:16" ht="45" customHeight="1">
      <c r="A10" s="36" t="s">
        <v>50</v>
      </c>
      <c r="B10" s="36"/>
      <c r="C10" s="37" t="s">
        <v>49</v>
      </c>
    </row>
    <row r="13" spans="1:16">
      <c r="A13" s="97" t="s">
        <v>52</v>
      </c>
      <c r="B13" s="97"/>
      <c r="C13" s="97"/>
    </row>
    <row r="14" spans="1:16">
      <c r="A14" s="97" t="s">
        <v>53</v>
      </c>
      <c r="B14" s="97"/>
      <c r="C14" s="97"/>
    </row>
  </sheetData>
  <mergeCells count="4">
    <mergeCell ref="A1:E1"/>
    <mergeCell ref="A2:E2"/>
    <mergeCell ref="A13:C13"/>
    <mergeCell ref="A14:C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458F-DEBC-4372-B47F-5A0A6B310585}">
  <dimension ref="A1:I21"/>
  <sheetViews>
    <sheetView topLeftCell="A5" zoomScale="81" zoomScaleNormal="81" workbookViewId="0">
      <selection activeCell="H12" sqref="H12"/>
    </sheetView>
  </sheetViews>
  <sheetFormatPr defaultRowHeight="16.5"/>
  <cols>
    <col min="1" max="1" width="27.875" customWidth="1"/>
    <col min="2" max="2" width="16.375" customWidth="1"/>
    <col min="3" max="3" width="20" customWidth="1"/>
    <col min="4" max="4" width="16.375" customWidth="1"/>
    <col min="5" max="5" width="22" customWidth="1"/>
    <col min="6" max="6" width="9" customWidth="1"/>
    <col min="11" max="11" width="17.625" customWidth="1"/>
  </cols>
  <sheetData>
    <row r="1" spans="1:9" ht="63.75" customHeight="1">
      <c r="A1" s="91" t="s">
        <v>99</v>
      </c>
      <c r="B1" s="92"/>
      <c r="C1" s="92"/>
      <c r="D1" s="92"/>
      <c r="E1" s="92"/>
      <c r="F1" s="53"/>
    </row>
    <row r="2" spans="1:9" ht="42" customHeight="1">
      <c r="A2" s="104" t="s">
        <v>98</v>
      </c>
      <c r="B2" s="105"/>
      <c r="C2" s="105"/>
      <c r="D2" s="105"/>
      <c r="E2" s="106"/>
      <c r="F2" s="53"/>
    </row>
    <row r="3" spans="1:9" ht="42" customHeight="1">
      <c r="A3" s="107"/>
      <c r="B3" s="108"/>
      <c r="C3" s="108"/>
      <c r="D3" s="108"/>
      <c r="E3" s="109"/>
      <c r="F3" s="53"/>
    </row>
    <row r="4" spans="1:9" ht="124.5" customHeight="1">
      <c r="A4" s="18" t="s">
        <v>63</v>
      </c>
      <c r="B4" s="11" t="s">
        <v>1</v>
      </c>
      <c r="C4" s="11" t="s">
        <v>18</v>
      </c>
      <c r="D4" s="16" t="s">
        <v>19</v>
      </c>
      <c r="E4" s="55" t="s">
        <v>44</v>
      </c>
      <c r="F4" s="53"/>
    </row>
    <row r="5" spans="1:9" ht="50.25" customHeight="1">
      <c r="A5" s="3" t="s">
        <v>27</v>
      </c>
      <c r="B5" s="1" t="s">
        <v>8</v>
      </c>
      <c r="C5" s="2">
        <v>391849870</v>
      </c>
      <c r="D5" s="34"/>
      <c r="E5" s="101"/>
      <c r="F5" s="53"/>
    </row>
    <row r="6" spans="1:9" ht="42" customHeight="1">
      <c r="A6" s="3" t="s">
        <v>97</v>
      </c>
      <c r="B6" s="1" t="s">
        <v>9</v>
      </c>
      <c r="C6" s="2">
        <v>396381183</v>
      </c>
      <c r="D6" s="34"/>
      <c r="E6" s="102"/>
      <c r="F6" s="53"/>
    </row>
    <row r="7" spans="1:9" ht="42" customHeight="1">
      <c r="A7" s="3" t="s">
        <v>2</v>
      </c>
      <c r="B7" s="1" t="s">
        <v>10</v>
      </c>
      <c r="C7" s="2">
        <f>69040471*3</f>
        <v>207121413</v>
      </c>
      <c r="D7" s="34"/>
      <c r="E7" s="102"/>
      <c r="F7" s="53"/>
    </row>
    <row r="8" spans="1:9" ht="42" customHeight="1">
      <c r="A8" s="3" t="s">
        <v>3</v>
      </c>
      <c r="B8" s="1" t="s">
        <v>11</v>
      </c>
      <c r="C8" s="2">
        <v>138080940</v>
      </c>
      <c r="D8" s="34"/>
      <c r="E8" s="102"/>
      <c r="F8" s="53"/>
    </row>
    <row r="9" spans="1:9" ht="42" customHeight="1">
      <c r="A9" s="3" t="s">
        <v>4</v>
      </c>
      <c r="B9" s="1" t="s">
        <v>12</v>
      </c>
      <c r="C9" s="2">
        <v>69040471</v>
      </c>
      <c r="D9" s="34"/>
      <c r="E9" s="102"/>
      <c r="F9" s="53"/>
    </row>
    <row r="10" spans="1:9" ht="42" customHeight="1">
      <c r="A10" s="3" t="s">
        <v>5</v>
      </c>
      <c r="B10" s="1" t="s">
        <v>13</v>
      </c>
      <c r="C10" s="2">
        <v>69040471</v>
      </c>
      <c r="D10" s="34"/>
      <c r="E10" s="102"/>
      <c r="F10" s="53"/>
    </row>
    <row r="11" spans="1:9" ht="42" customHeight="1">
      <c r="A11" s="4" t="s">
        <v>17</v>
      </c>
      <c r="B11" s="5" t="s">
        <v>14</v>
      </c>
      <c r="C11" s="6">
        <v>69040471</v>
      </c>
      <c r="D11" s="34"/>
      <c r="E11" s="102"/>
      <c r="F11" s="53"/>
      <c r="I11" s="33">
        <f>SUM(I1:I10)</f>
        <v>0</v>
      </c>
    </row>
    <row r="12" spans="1:9" ht="42" customHeight="1">
      <c r="A12" s="3" t="s">
        <v>6</v>
      </c>
      <c r="B12" s="1" t="s">
        <v>15</v>
      </c>
      <c r="C12" s="2">
        <v>345202355</v>
      </c>
      <c r="D12" s="56"/>
      <c r="E12" s="102"/>
      <c r="F12" s="53"/>
    </row>
    <row r="13" spans="1:9" ht="42" customHeight="1">
      <c r="A13" s="3" t="s">
        <v>7</v>
      </c>
      <c r="B13" s="1" t="s">
        <v>96</v>
      </c>
      <c r="C13" s="2">
        <v>138080942</v>
      </c>
      <c r="D13" s="34"/>
      <c r="E13" s="102"/>
      <c r="F13" s="53"/>
    </row>
    <row r="14" spans="1:9" ht="45" customHeight="1" thickBot="1">
      <c r="A14" s="4" t="s">
        <v>64</v>
      </c>
      <c r="B14" s="83" t="s">
        <v>92</v>
      </c>
      <c r="C14" s="63">
        <v>276161884</v>
      </c>
      <c r="D14" s="46"/>
      <c r="E14" s="103"/>
      <c r="F14" s="53"/>
    </row>
    <row r="15" spans="1:9" ht="36.75" customHeight="1" thickBot="1">
      <c r="A15" s="61"/>
      <c r="B15" s="70" t="s">
        <v>48</v>
      </c>
      <c r="C15" s="71">
        <f>SUM(C5:C14)</f>
        <v>2100000000</v>
      </c>
      <c r="D15" s="62">
        <f>SUM(D5:D14)</f>
        <v>0</v>
      </c>
      <c r="E15" s="30">
        <f>SUM(E5:E14)</f>
        <v>0</v>
      </c>
      <c r="F15" s="53"/>
    </row>
    <row r="16" spans="1:9" ht="35.25" customHeight="1" thickBot="1">
      <c r="A16" s="98" t="s">
        <v>16</v>
      </c>
      <c r="B16" s="99"/>
      <c r="C16" s="100"/>
      <c r="D16" s="40">
        <f>D15+E5</f>
        <v>0</v>
      </c>
      <c r="E16" s="57" t="s">
        <v>47</v>
      </c>
      <c r="F16" s="53"/>
    </row>
    <row r="17" spans="1:7" ht="45" customHeight="1">
      <c r="A17" s="36" t="s">
        <v>50</v>
      </c>
      <c r="B17" s="36"/>
      <c r="C17" s="37" t="s">
        <v>49</v>
      </c>
      <c r="D17" s="38"/>
      <c r="E17" s="39"/>
      <c r="F17" s="54"/>
      <c r="G17" s="36"/>
    </row>
    <row r="18" spans="1:7" ht="28.5" customHeight="1">
      <c r="A18" s="36"/>
      <c r="B18" s="36"/>
      <c r="C18" s="37"/>
      <c r="D18" s="38"/>
      <c r="E18" s="39"/>
      <c r="F18" s="54"/>
      <c r="G18" s="36"/>
    </row>
    <row r="19" spans="1:7">
      <c r="F19" s="53"/>
    </row>
    <row r="20" spans="1:7">
      <c r="A20" s="97" t="s">
        <v>52</v>
      </c>
      <c r="B20" s="97"/>
      <c r="C20" s="97"/>
      <c r="F20" s="53"/>
    </row>
    <row r="21" spans="1:7">
      <c r="A21" s="97" t="s">
        <v>53</v>
      </c>
      <c r="B21" s="97"/>
      <c r="C21" s="97"/>
      <c r="F21" s="53"/>
    </row>
  </sheetData>
  <mergeCells count="6">
    <mergeCell ref="A20:C20"/>
    <mergeCell ref="A21:C21"/>
    <mergeCell ref="A16:C16"/>
    <mergeCell ref="A1:E1"/>
    <mergeCell ref="E5:E14"/>
    <mergeCell ref="A2:E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B2E3-A6C1-4E16-B6AA-B1B6FAF54BA1}">
  <dimension ref="A1:E12"/>
  <sheetViews>
    <sheetView topLeftCell="A2" workbookViewId="0">
      <selection activeCell="F9" sqref="F9"/>
    </sheetView>
  </sheetViews>
  <sheetFormatPr defaultRowHeight="16.5"/>
  <cols>
    <col min="1" max="1" width="21" customWidth="1"/>
    <col min="2" max="2" width="18.5" customWidth="1"/>
    <col min="3" max="3" width="18.625" style="13" customWidth="1"/>
    <col min="4" max="4" width="16.375" customWidth="1"/>
    <col min="5" max="5" width="23.25" customWidth="1"/>
  </cols>
  <sheetData>
    <row r="1" spans="1:5" ht="63.75" customHeight="1">
      <c r="A1" s="91" t="s">
        <v>89</v>
      </c>
      <c r="B1" s="92"/>
      <c r="C1" s="92"/>
      <c r="D1" s="92"/>
      <c r="E1" s="93"/>
    </row>
    <row r="2" spans="1:5" ht="73.5" customHeight="1">
      <c r="A2" s="112" t="s">
        <v>76</v>
      </c>
      <c r="B2" s="113"/>
      <c r="C2" s="113"/>
      <c r="D2" s="113"/>
      <c r="E2" s="114"/>
    </row>
    <row r="3" spans="1:5" ht="114.75" customHeight="1">
      <c r="A3" s="21" t="s">
        <v>0</v>
      </c>
      <c r="B3" s="11" t="s">
        <v>1</v>
      </c>
      <c r="C3" s="22" t="s">
        <v>18</v>
      </c>
      <c r="D3" s="16" t="s">
        <v>19</v>
      </c>
      <c r="E3" s="19" t="s">
        <v>44</v>
      </c>
    </row>
    <row r="4" spans="1:5" ht="53.25" customHeight="1">
      <c r="A4" s="3" t="s">
        <v>102</v>
      </c>
      <c r="B4" s="1" t="s">
        <v>30</v>
      </c>
      <c r="C4" s="2">
        <v>190261700</v>
      </c>
      <c r="D4" s="29"/>
      <c r="E4" s="110"/>
    </row>
    <row r="5" spans="1:5" ht="54.75" customHeight="1" thickBot="1">
      <c r="A5" s="3" t="s">
        <v>103</v>
      </c>
      <c r="B5" s="65" t="s">
        <v>31</v>
      </c>
      <c r="C5" s="66">
        <v>172170900</v>
      </c>
      <c r="D5" s="29"/>
      <c r="E5" s="111"/>
    </row>
    <row r="6" spans="1:5" ht="45" customHeight="1" thickBot="1">
      <c r="A6" s="64"/>
      <c r="B6" s="68" t="s">
        <v>51</v>
      </c>
      <c r="C6" s="69">
        <f>SUM(C4:C5)</f>
        <v>362432600</v>
      </c>
      <c r="D6" s="62">
        <f>SUM(D4:D5)</f>
        <v>0</v>
      </c>
      <c r="E6" s="32">
        <f>SUM(E4:E5)</f>
        <v>0</v>
      </c>
    </row>
    <row r="7" spans="1:5" ht="45" customHeight="1" thickBot="1">
      <c r="A7" s="98" t="s">
        <v>16</v>
      </c>
      <c r="B7" s="99"/>
      <c r="C7" s="100"/>
      <c r="D7" s="40">
        <f>D6+E6</f>
        <v>0</v>
      </c>
      <c r="E7" s="35" t="s">
        <v>47</v>
      </c>
    </row>
    <row r="8" spans="1:5" ht="45" customHeight="1">
      <c r="A8" s="36" t="s">
        <v>50</v>
      </c>
      <c r="B8" s="36"/>
      <c r="C8" s="37" t="s">
        <v>49</v>
      </c>
      <c r="D8" s="38"/>
      <c r="E8" s="39"/>
    </row>
    <row r="11" spans="1:5">
      <c r="A11" s="97" t="s">
        <v>52</v>
      </c>
      <c r="B11" s="97"/>
      <c r="C11" s="97"/>
    </row>
    <row r="12" spans="1:5">
      <c r="A12" s="97" t="s">
        <v>53</v>
      </c>
      <c r="B12" s="97"/>
      <c r="C12" s="97"/>
    </row>
  </sheetData>
  <mergeCells count="6">
    <mergeCell ref="A12:C12"/>
    <mergeCell ref="A1:E1"/>
    <mergeCell ref="A7:C7"/>
    <mergeCell ref="A11:C11"/>
    <mergeCell ref="E4:E5"/>
    <mergeCell ref="A2:E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F8AB-3FBD-498B-B488-EBEBD37AC6FC}">
  <dimension ref="A1:E19"/>
  <sheetViews>
    <sheetView topLeftCell="A10" zoomScaleNormal="100" workbookViewId="0">
      <selection activeCell="G11" sqref="G11"/>
    </sheetView>
  </sheetViews>
  <sheetFormatPr defaultRowHeight="16.5"/>
  <cols>
    <col min="1" max="1" width="25" customWidth="1"/>
    <col min="2" max="2" width="15.375" customWidth="1"/>
    <col min="3" max="3" width="18.625" customWidth="1"/>
    <col min="4" max="4" width="16.375" customWidth="1"/>
    <col min="5" max="5" width="23.25" customWidth="1"/>
  </cols>
  <sheetData>
    <row r="1" spans="1:5" ht="63.75" customHeight="1">
      <c r="A1" s="91" t="s">
        <v>88</v>
      </c>
      <c r="B1" s="92"/>
      <c r="C1" s="92"/>
      <c r="D1" s="92"/>
      <c r="E1" s="93"/>
    </row>
    <row r="2" spans="1:5" ht="42" customHeight="1">
      <c r="A2" s="104" t="s">
        <v>85</v>
      </c>
      <c r="B2" s="105"/>
      <c r="C2" s="105"/>
      <c r="D2" s="105"/>
      <c r="E2" s="119"/>
    </row>
    <row r="3" spans="1:5" ht="42" customHeight="1">
      <c r="A3" s="107"/>
      <c r="B3" s="108"/>
      <c r="C3" s="108"/>
      <c r="D3" s="108"/>
      <c r="E3" s="120"/>
    </row>
    <row r="4" spans="1:5" ht="114.75" customHeight="1">
      <c r="A4" s="21" t="s">
        <v>0</v>
      </c>
      <c r="B4" s="11" t="s">
        <v>1</v>
      </c>
      <c r="C4" s="11" t="s">
        <v>18</v>
      </c>
      <c r="D4" s="16" t="s">
        <v>19</v>
      </c>
      <c r="E4" s="19" t="s">
        <v>44</v>
      </c>
    </row>
    <row r="5" spans="1:5" ht="45" customHeight="1">
      <c r="A5" s="3" t="s">
        <v>104</v>
      </c>
      <c r="B5" s="1" t="s">
        <v>14</v>
      </c>
      <c r="C5" s="2">
        <v>4525300</v>
      </c>
      <c r="D5" s="29"/>
      <c r="E5" s="110"/>
    </row>
    <row r="6" spans="1:5" ht="36" customHeight="1">
      <c r="A6" s="3" t="s">
        <v>21</v>
      </c>
      <c r="B6" s="117" t="s">
        <v>43</v>
      </c>
      <c r="C6" s="115">
        <v>49902600</v>
      </c>
      <c r="D6" s="101"/>
      <c r="E6" s="116"/>
    </row>
    <row r="7" spans="1:5" ht="36" customHeight="1">
      <c r="A7" s="3" t="s">
        <v>22</v>
      </c>
      <c r="B7" s="118"/>
      <c r="C7" s="115"/>
      <c r="D7" s="103"/>
      <c r="E7" s="116"/>
    </row>
    <row r="8" spans="1:5" ht="45" customHeight="1">
      <c r="A8" s="3" t="s">
        <v>105</v>
      </c>
      <c r="B8" s="1" t="s">
        <v>38</v>
      </c>
      <c r="C8" s="2">
        <v>3233800</v>
      </c>
      <c r="D8" s="29"/>
      <c r="E8" s="116"/>
    </row>
    <row r="9" spans="1:5" ht="45" customHeight="1">
      <c r="A9" s="3" t="s">
        <v>106</v>
      </c>
      <c r="B9" s="1" t="s">
        <v>20</v>
      </c>
      <c r="C9" s="2">
        <v>3724600</v>
      </c>
      <c r="D9" s="29"/>
      <c r="E9" s="116"/>
    </row>
    <row r="10" spans="1:5" ht="49.5" customHeight="1">
      <c r="A10" s="3" t="s">
        <v>107</v>
      </c>
      <c r="B10" s="1" t="s">
        <v>26</v>
      </c>
      <c r="C10" s="2">
        <v>6113800</v>
      </c>
      <c r="D10" s="29"/>
      <c r="E10" s="116"/>
    </row>
    <row r="11" spans="1:5" ht="45" customHeight="1">
      <c r="A11" s="3" t="s">
        <v>108</v>
      </c>
      <c r="B11" s="1" t="s">
        <v>23</v>
      </c>
      <c r="C11" s="2">
        <v>3030900</v>
      </c>
      <c r="D11" s="29"/>
      <c r="E11" s="116"/>
    </row>
    <row r="12" spans="1:5" ht="45" customHeight="1" thickBot="1">
      <c r="A12" s="3" t="s">
        <v>29</v>
      </c>
      <c r="B12" s="65" t="s">
        <v>24</v>
      </c>
      <c r="C12" s="66">
        <v>3030900</v>
      </c>
      <c r="D12" s="29"/>
      <c r="E12" s="111"/>
    </row>
    <row r="13" spans="1:5" ht="45" customHeight="1" thickBot="1">
      <c r="A13" s="64"/>
      <c r="B13" s="70" t="s">
        <v>51</v>
      </c>
      <c r="C13" s="69">
        <f>SUM(C5:C12)</f>
        <v>73561900</v>
      </c>
      <c r="D13" s="62">
        <f>SUM(D5:D12)</f>
        <v>0</v>
      </c>
      <c r="E13" s="32">
        <f>SUM(E5:E12)</f>
        <v>0</v>
      </c>
    </row>
    <row r="14" spans="1:5" ht="45" customHeight="1" thickBot="1">
      <c r="A14" s="98" t="s">
        <v>16</v>
      </c>
      <c r="B14" s="99"/>
      <c r="C14" s="100"/>
      <c r="D14" s="40">
        <f>D13+E13</f>
        <v>0</v>
      </c>
      <c r="E14" s="35" t="s">
        <v>47</v>
      </c>
    </row>
    <row r="15" spans="1:5" ht="45" customHeight="1">
      <c r="A15" s="36" t="s">
        <v>50</v>
      </c>
      <c r="B15" s="36"/>
      <c r="C15" s="37" t="s">
        <v>49</v>
      </c>
    </row>
    <row r="18" spans="1:3">
      <c r="A18" s="97" t="s">
        <v>52</v>
      </c>
      <c r="B18" s="97"/>
      <c r="C18" s="97"/>
    </row>
    <row r="19" spans="1:3">
      <c r="A19" s="97" t="s">
        <v>53</v>
      </c>
      <c r="B19" s="97"/>
      <c r="C19" s="97"/>
    </row>
  </sheetData>
  <mergeCells count="9">
    <mergeCell ref="A18:C18"/>
    <mergeCell ref="A19:C19"/>
    <mergeCell ref="A14:C14"/>
    <mergeCell ref="A1:E1"/>
    <mergeCell ref="C6:C7"/>
    <mergeCell ref="E5:E12"/>
    <mergeCell ref="D6:D7"/>
    <mergeCell ref="B6:B7"/>
    <mergeCell ref="A2:E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8B17-49B7-45E9-8B5A-3FC169553712}">
  <dimension ref="A1:E12"/>
  <sheetViews>
    <sheetView workbookViewId="0">
      <selection activeCell="E6" sqref="E6"/>
    </sheetView>
  </sheetViews>
  <sheetFormatPr defaultRowHeight="16.5"/>
  <cols>
    <col min="1" max="1" width="21.625" customWidth="1"/>
    <col min="2" max="2" width="15.375" customWidth="1"/>
    <col min="3" max="3" width="18.625" customWidth="1"/>
    <col min="4" max="4" width="17.125" customWidth="1"/>
    <col min="5" max="5" width="24.5" customWidth="1"/>
  </cols>
  <sheetData>
    <row r="1" spans="1:5" ht="63.75" customHeight="1">
      <c r="A1" s="121" t="s">
        <v>87</v>
      </c>
      <c r="B1" s="122"/>
      <c r="C1" s="122"/>
      <c r="D1" s="123"/>
      <c r="E1" s="124"/>
    </row>
    <row r="2" spans="1:5" ht="72.75" customHeight="1">
      <c r="A2" s="112" t="s">
        <v>91</v>
      </c>
      <c r="B2" s="113"/>
      <c r="C2" s="113"/>
      <c r="D2" s="113"/>
      <c r="E2" s="114"/>
    </row>
    <row r="3" spans="1:5" ht="114.75" customHeight="1">
      <c r="A3" s="21" t="s">
        <v>0</v>
      </c>
      <c r="B3" s="11" t="s">
        <v>1</v>
      </c>
      <c r="C3" s="11" t="s">
        <v>18</v>
      </c>
      <c r="D3" s="16" t="s">
        <v>19</v>
      </c>
      <c r="E3" s="28" t="s">
        <v>44</v>
      </c>
    </row>
    <row r="4" spans="1:5" ht="50.25" customHeight="1">
      <c r="A4" s="3" t="s">
        <v>109</v>
      </c>
      <c r="B4" s="8" t="s">
        <v>28</v>
      </c>
      <c r="C4" s="2">
        <v>11038900</v>
      </c>
      <c r="D4" s="29"/>
      <c r="E4" s="110"/>
    </row>
    <row r="5" spans="1:5" ht="45" customHeight="1" thickBot="1">
      <c r="A5" s="3" t="s">
        <v>25</v>
      </c>
      <c r="B5" s="67" t="s">
        <v>43</v>
      </c>
      <c r="C5" s="66">
        <v>84000</v>
      </c>
      <c r="D5" s="29"/>
      <c r="E5" s="111"/>
    </row>
    <row r="6" spans="1:5" ht="45" customHeight="1" thickBot="1">
      <c r="A6" s="64"/>
      <c r="B6" s="70" t="s">
        <v>51</v>
      </c>
      <c r="C6" s="69">
        <f>SUM(C4:C5)</f>
        <v>11122900</v>
      </c>
      <c r="D6" s="62">
        <f>SUM(D4:D5)</f>
        <v>0</v>
      </c>
      <c r="E6" s="32">
        <f>SUM(E4:E5)</f>
        <v>0</v>
      </c>
    </row>
    <row r="7" spans="1:5" ht="45" customHeight="1" thickBot="1">
      <c r="A7" s="98" t="s">
        <v>16</v>
      </c>
      <c r="B7" s="99"/>
      <c r="C7" s="100"/>
      <c r="D7" s="40">
        <f>D6+E6</f>
        <v>0</v>
      </c>
      <c r="E7" s="41" t="s">
        <v>47</v>
      </c>
    </row>
    <row r="8" spans="1:5" ht="45" customHeight="1">
      <c r="A8" s="36" t="s">
        <v>50</v>
      </c>
      <c r="B8" s="36"/>
      <c r="C8" s="37" t="s">
        <v>49</v>
      </c>
    </row>
    <row r="11" spans="1:5">
      <c r="A11" s="97" t="s">
        <v>52</v>
      </c>
      <c r="B11" s="97"/>
      <c r="C11" s="97"/>
    </row>
    <row r="12" spans="1:5">
      <c r="A12" s="97" t="s">
        <v>53</v>
      </c>
      <c r="B12" s="97"/>
      <c r="C12" s="97"/>
    </row>
  </sheetData>
  <mergeCells count="6">
    <mergeCell ref="A12:C12"/>
    <mergeCell ref="A7:C7"/>
    <mergeCell ref="A1:E1"/>
    <mergeCell ref="A11:C11"/>
    <mergeCell ref="E4:E5"/>
    <mergeCell ref="A2:E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A0818-6F39-4A81-8AC4-BD7909D77F50}">
  <dimension ref="A1:L40"/>
  <sheetViews>
    <sheetView tabSelected="1" view="pageBreakPreview" zoomScaleNormal="100" zoomScaleSheetLayoutView="100" workbookViewId="0">
      <selection activeCell="K33" sqref="K33"/>
    </sheetView>
  </sheetViews>
  <sheetFormatPr defaultRowHeight="16.5"/>
  <cols>
    <col min="1" max="1" width="25.625" customWidth="1"/>
    <col min="2" max="2" width="16" customWidth="1"/>
    <col min="3" max="3" width="18.125" style="26" customWidth="1"/>
    <col min="4" max="4" width="16.375" customWidth="1"/>
    <col min="5" max="5" width="23.25" customWidth="1"/>
    <col min="12" max="12" width="14.5" style="52" customWidth="1"/>
  </cols>
  <sheetData>
    <row r="1" spans="1:6" ht="63.75" customHeight="1">
      <c r="A1" s="91" t="s">
        <v>86</v>
      </c>
      <c r="B1" s="92"/>
      <c r="C1" s="92"/>
      <c r="D1" s="92"/>
      <c r="E1" s="93"/>
    </row>
    <row r="2" spans="1:6" ht="35.25" customHeight="1">
      <c r="A2" s="125" t="s">
        <v>138</v>
      </c>
      <c r="B2" s="95"/>
      <c r="C2" s="95"/>
      <c r="D2" s="95"/>
      <c r="E2" s="96"/>
    </row>
    <row r="3" spans="1:6" ht="123.75" customHeight="1">
      <c r="A3" s="18" t="s">
        <v>0</v>
      </c>
      <c r="B3" s="15" t="s">
        <v>134</v>
      </c>
      <c r="C3" s="23" t="s">
        <v>18</v>
      </c>
      <c r="D3" s="16" t="s">
        <v>19</v>
      </c>
      <c r="E3" s="28" t="s">
        <v>44</v>
      </c>
    </row>
    <row r="4" spans="1:6" ht="57" customHeight="1">
      <c r="A4" s="80" t="s">
        <v>100</v>
      </c>
      <c r="B4" s="17" t="s">
        <v>57</v>
      </c>
      <c r="C4" s="27">
        <v>531179800</v>
      </c>
      <c r="D4" s="29"/>
      <c r="E4" s="31"/>
    </row>
    <row r="5" spans="1:6" ht="46.5" customHeight="1">
      <c r="A5" s="10" t="s">
        <v>136</v>
      </c>
      <c r="B5" s="17" t="s">
        <v>59</v>
      </c>
      <c r="C5" s="27">
        <v>18491200</v>
      </c>
      <c r="D5" s="29"/>
      <c r="E5" s="31"/>
    </row>
    <row r="6" spans="1:6" ht="57" customHeight="1">
      <c r="A6" s="10" t="s">
        <v>101</v>
      </c>
      <c r="B6" s="17" t="s">
        <v>60</v>
      </c>
      <c r="C6" s="27">
        <v>16663800</v>
      </c>
      <c r="D6" s="29"/>
      <c r="E6" s="31"/>
    </row>
    <row r="7" spans="1:6" ht="54.75" customHeight="1">
      <c r="A7" s="80" t="s">
        <v>110</v>
      </c>
      <c r="B7" s="89" t="s">
        <v>139</v>
      </c>
      <c r="C7" s="90">
        <v>46920000</v>
      </c>
      <c r="D7" s="29"/>
      <c r="E7" s="81"/>
    </row>
    <row r="8" spans="1:6" ht="42" customHeight="1">
      <c r="A8" s="10" t="s">
        <v>111</v>
      </c>
      <c r="B8" s="17" t="s">
        <v>61</v>
      </c>
      <c r="C8" s="27">
        <v>9776800</v>
      </c>
      <c r="D8" s="29"/>
      <c r="E8" s="31"/>
    </row>
    <row r="9" spans="1:6" ht="42" customHeight="1">
      <c r="A9" s="7" t="s">
        <v>82</v>
      </c>
      <c r="B9" s="12" t="s">
        <v>58</v>
      </c>
      <c r="C9" s="24">
        <v>9400000</v>
      </c>
      <c r="D9" s="29"/>
      <c r="E9" s="31"/>
    </row>
    <row r="10" spans="1:6" ht="42" customHeight="1">
      <c r="A10" s="3" t="s">
        <v>83</v>
      </c>
      <c r="B10" s="12" t="s">
        <v>32</v>
      </c>
      <c r="C10" s="24">
        <v>13500000</v>
      </c>
      <c r="D10" s="29"/>
      <c r="E10" s="31"/>
    </row>
    <row r="11" spans="1:6" ht="42" customHeight="1">
      <c r="A11" s="3" t="s">
        <v>112</v>
      </c>
      <c r="B11" s="12" t="s">
        <v>33</v>
      </c>
      <c r="C11" s="24">
        <v>15717500</v>
      </c>
      <c r="D11" s="29"/>
      <c r="E11" s="31"/>
    </row>
    <row r="12" spans="1:6" ht="42" customHeight="1">
      <c r="A12" s="3" t="s">
        <v>84</v>
      </c>
      <c r="B12" s="12" t="s">
        <v>34</v>
      </c>
      <c r="C12" s="24">
        <v>13631400</v>
      </c>
      <c r="D12" s="29"/>
      <c r="E12" s="31"/>
      <c r="F12" s="9"/>
    </row>
    <row r="13" spans="1:6" ht="42" customHeight="1">
      <c r="A13" s="3" t="s">
        <v>113</v>
      </c>
      <c r="B13" s="12" t="s">
        <v>35</v>
      </c>
      <c r="C13" s="24">
        <v>38976000</v>
      </c>
      <c r="D13" s="29"/>
      <c r="E13" s="31"/>
    </row>
    <row r="14" spans="1:6" ht="42" customHeight="1">
      <c r="A14" s="14" t="s">
        <v>114</v>
      </c>
      <c r="B14" s="12" t="s">
        <v>46</v>
      </c>
      <c r="C14" s="24">
        <v>6389200</v>
      </c>
      <c r="D14" s="29"/>
      <c r="E14" s="31"/>
    </row>
    <row r="15" spans="1:6" ht="42" customHeight="1">
      <c r="A15" s="14" t="s">
        <v>115</v>
      </c>
      <c r="B15" s="12" t="s">
        <v>45</v>
      </c>
      <c r="C15" s="24">
        <v>3937900</v>
      </c>
      <c r="D15" s="29"/>
      <c r="E15" s="31"/>
    </row>
    <row r="16" spans="1:6" ht="42" customHeight="1">
      <c r="A16" s="3" t="s">
        <v>116</v>
      </c>
      <c r="B16" s="12" t="s">
        <v>39</v>
      </c>
      <c r="C16" s="24">
        <v>9428800</v>
      </c>
      <c r="D16" s="29"/>
      <c r="E16" s="31"/>
    </row>
    <row r="17" spans="1:5" ht="42" customHeight="1">
      <c r="A17" s="3" t="s">
        <v>117</v>
      </c>
      <c r="B17" s="12" t="s">
        <v>71</v>
      </c>
      <c r="C17" s="24">
        <v>5065400</v>
      </c>
      <c r="D17" s="29"/>
      <c r="E17" s="31"/>
    </row>
    <row r="18" spans="1:5" ht="42" customHeight="1">
      <c r="A18" s="3" t="s">
        <v>118</v>
      </c>
      <c r="B18" s="12" t="s">
        <v>40</v>
      </c>
      <c r="C18" s="24">
        <v>1765700</v>
      </c>
      <c r="D18" s="29"/>
      <c r="E18" s="31"/>
    </row>
    <row r="19" spans="1:5" ht="42" customHeight="1">
      <c r="A19" s="3" t="s">
        <v>119</v>
      </c>
      <c r="B19" s="12" t="s">
        <v>41</v>
      </c>
      <c r="C19" s="24">
        <v>4618600</v>
      </c>
      <c r="D19" s="29"/>
      <c r="E19" s="31"/>
    </row>
    <row r="20" spans="1:5" ht="42" customHeight="1">
      <c r="A20" s="3" t="s">
        <v>120</v>
      </c>
      <c r="B20" s="12" t="s">
        <v>42</v>
      </c>
      <c r="C20" s="24">
        <v>12254300</v>
      </c>
      <c r="D20" s="29"/>
      <c r="E20" s="31"/>
    </row>
    <row r="21" spans="1:5" ht="42" customHeight="1">
      <c r="A21" s="14" t="s">
        <v>125</v>
      </c>
      <c r="B21" s="12" t="s">
        <v>36</v>
      </c>
      <c r="C21" s="24">
        <v>21016000</v>
      </c>
      <c r="D21" s="29"/>
      <c r="E21" s="31"/>
    </row>
    <row r="22" spans="1:5" ht="42" customHeight="1">
      <c r="A22" s="20" t="s">
        <v>124</v>
      </c>
      <c r="B22" s="12" t="s">
        <v>37</v>
      </c>
      <c r="C22" s="25">
        <v>7856600</v>
      </c>
      <c r="D22" s="29"/>
      <c r="E22" s="31"/>
    </row>
    <row r="23" spans="1:5" ht="42" customHeight="1">
      <c r="A23" s="47" t="s">
        <v>123</v>
      </c>
      <c r="B23" s="12" t="s">
        <v>65</v>
      </c>
      <c r="C23" s="50">
        <v>1300997</v>
      </c>
      <c r="D23" s="48"/>
      <c r="E23" s="31"/>
    </row>
    <row r="24" spans="1:5" ht="42" customHeight="1">
      <c r="A24" s="47" t="s">
        <v>122</v>
      </c>
      <c r="B24" s="12" t="s">
        <v>66</v>
      </c>
      <c r="C24" s="50">
        <v>1287842</v>
      </c>
      <c r="D24" s="48"/>
      <c r="E24" s="31"/>
    </row>
    <row r="25" spans="1:5" ht="42" customHeight="1">
      <c r="A25" s="47" t="s">
        <v>121</v>
      </c>
      <c r="B25" s="12" t="s">
        <v>66</v>
      </c>
      <c r="C25" s="50">
        <v>1287842</v>
      </c>
      <c r="D25" s="48"/>
      <c r="E25" s="31"/>
    </row>
    <row r="26" spans="1:5" ht="42" customHeight="1">
      <c r="A26" s="47" t="s">
        <v>126</v>
      </c>
      <c r="B26" s="12" t="s">
        <v>95</v>
      </c>
      <c r="C26" s="50">
        <v>6312355</v>
      </c>
      <c r="D26" s="48"/>
      <c r="E26" s="31"/>
    </row>
    <row r="27" spans="1:5" ht="42" customHeight="1">
      <c r="A27" s="20" t="s">
        <v>127</v>
      </c>
      <c r="B27" s="12" t="s">
        <v>67</v>
      </c>
      <c r="C27" s="51">
        <v>1047789</v>
      </c>
      <c r="D27" s="29"/>
      <c r="E27" s="31"/>
    </row>
    <row r="28" spans="1:5" ht="42" customHeight="1">
      <c r="A28" s="47" t="s">
        <v>128</v>
      </c>
      <c r="B28" s="12" t="s">
        <v>72</v>
      </c>
      <c r="C28" s="50">
        <v>6478453</v>
      </c>
      <c r="D28" s="48"/>
      <c r="E28" s="31"/>
    </row>
    <row r="29" spans="1:5" ht="42" customHeight="1">
      <c r="A29" s="47" t="s">
        <v>129</v>
      </c>
      <c r="B29" s="12" t="s">
        <v>68</v>
      </c>
      <c r="C29" s="50">
        <v>1047789</v>
      </c>
      <c r="D29" s="48"/>
      <c r="E29" s="31"/>
    </row>
    <row r="30" spans="1:5" ht="42" customHeight="1">
      <c r="A30" s="47" t="s">
        <v>130</v>
      </c>
      <c r="B30" s="12" t="s">
        <v>69</v>
      </c>
      <c r="C30" s="50">
        <v>1047789</v>
      </c>
      <c r="D30" s="48"/>
      <c r="E30" s="31"/>
    </row>
    <row r="31" spans="1:5" ht="42" customHeight="1">
      <c r="A31" s="20" t="s">
        <v>131</v>
      </c>
      <c r="B31" s="12" t="s">
        <v>68</v>
      </c>
      <c r="C31" s="51">
        <v>1047789</v>
      </c>
      <c r="D31" s="29"/>
      <c r="E31" s="31"/>
    </row>
    <row r="32" spans="1:5" ht="42" customHeight="1">
      <c r="A32" s="75" t="s">
        <v>132</v>
      </c>
      <c r="B32" s="76" t="s">
        <v>70</v>
      </c>
      <c r="C32" s="77">
        <v>2121453</v>
      </c>
      <c r="D32" s="78"/>
      <c r="E32" s="79"/>
    </row>
    <row r="33" spans="1:5" ht="42" customHeight="1">
      <c r="A33" s="20" t="s">
        <v>133</v>
      </c>
      <c r="B33" s="12" t="s">
        <v>75</v>
      </c>
      <c r="C33" s="51">
        <v>2791580</v>
      </c>
      <c r="D33" s="29"/>
      <c r="E33" s="49"/>
    </row>
    <row r="34" spans="1:5" ht="53.25" customHeight="1">
      <c r="A34" s="87" t="s">
        <v>137</v>
      </c>
      <c r="B34" s="12" t="s">
        <v>94</v>
      </c>
      <c r="C34" s="51">
        <v>1100000</v>
      </c>
      <c r="D34" s="29"/>
      <c r="E34" s="49" t="s">
        <v>93</v>
      </c>
    </row>
    <row r="35" spans="1:5" ht="42" customHeight="1" thickBot="1">
      <c r="A35" s="88"/>
      <c r="B35" s="85" t="s">
        <v>51</v>
      </c>
      <c r="C35" s="86">
        <f>SUM(C4:C34)</f>
        <v>813460678</v>
      </c>
      <c r="D35" s="84">
        <f>SUM(D4:D34)</f>
        <v>0</v>
      </c>
      <c r="E35" s="32">
        <f>SUM(E4:E34)</f>
        <v>0</v>
      </c>
    </row>
    <row r="36" spans="1:5" ht="42" customHeight="1" thickBot="1">
      <c r="A36" s="126" t="s">
        <v>16</v>
      </c>
      <c r="B36" s="127"/>
      <c r="C36" s="128"/>
      <c r="D36" s="40">
        <f>D35+E35</f>
        <v>0</v>
      </c>
      <c r="E36" s="35" t="s">
        <v>47</v>
      </c>
    </row>
    <row r="37" spans="1:5" ht="45" customHeight="1">
      <c r="A37" s="36" t="s">
        <v>50</v>
      </c>
      <c r="B37" s="36"/>
      <c r="C37" s="37" t="s">
        <v>49</v>
      </c>
    </row>
    <row r="38" spans="1:5">
      <c r="A38" s="97"/>
      <c r="B38" s="97"/>
      <c r="C38" s="97"/>
    </row>
    <row r="39" spans="1:5">
      <c r="A39" s="97" t="s">
        <v>52</v>
      </c>
      <c r="B39" s="97"/>
      <c r="C39" s="97"/>
    </row>
    <row r="40" spans="1:5">
      <c r="A40" s="97" t="s">
        <v>53</v>
      </c>
      <c r="B40" s="97"/>
      <c r="C40" s="97"/>
    </row>
  </sheetData>
  <mergeCells count="6">
    <mergeCell ref="A40:C40"/>
    <mergeCell ref="A1:E1"/>
    <mergeCell ref="A2:E2"/>
    <mergeCell ref="A36:C36"/>
    <mergeCell ref="A38:C38"/>
    <mergeCell ref="A39:C39"/>
  </mergeCells>
  <phoneticPr fontId="2" type="noConversion"/>
  <pageMargins left="0.70866141732283472" right="0.70866141732283472" top="0.35433070866141736" bottom="0.35433070866141736" header="0.31496062992125984" footer="0.31496062992125984"/>
  <pageSetup paperSize="9" scale="79" fitToHeight="0" orientation="portrait" r:id="rId1"/>
  <headerFoot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3</vt:i4>
      </vt:variant>
    </vt:vector>
  </HeadingPairs>
  <TitlesOfParts>
    <vt:vector size="9" baseType="lpstr">
      <vt:lpstr>總表</vt:lpstr>
      <vt:lpstr>1大樓</vt:lpstr>
      <vt:lpstr>2大樓</vt:lpstr>
      <vt:lpstr>3大樓</vt:lpstr>
      <vt:lpstr>4大樓</vt:lpstr>
      <vt:lpstr>5各項配回建物</vt:lpstr>
      <vt:lpstr>'1大樓'!Print_Area</vt:lpstr>
      <vt:lpstr>'5各項配回建物'!Print_Titles</vt:lpstr>
      <vt:lpstr>總表!Print_Titles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張樂燕</dc:creator>
  <cp:lastModifiedBy>TIAPC109-16</cp:lastModifiedBy>
  <cp:lastPrinted>2023-12-20T07:00:48Z</cp:lastPrinted>
  <dcterms:created xsi:type="dcterms:W3CDTF">2021-12-17T03:06:13Z</dcterms:created>
  <dcterms:modified xsi:type="dcterms:W3CDTF">2023-12-20T07:41:03Z</dcterms:modified>
</cp:coreProperties>
</file>